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<sst xmlns="http://schemas.openxmlformats.org/spreadsheetml/2006/main" count="298" uniqueCount="90">
  <si>
    <t>Школа</t>
  </si>
  <si>
    <t>МБОУ "Восточная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</si>
  <si>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</si>
  <si>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</si>
  <si>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</si>
  <si>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</si>
  <si>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</si>
  <si>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Тулешова И.С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</si>
  <si>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</si>
  <si>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</si>
  <si>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</si>
  <si>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</si>
  <si>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</si>
  <si>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</si>
  <si>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</si>
  <si>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</si>
  <si>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</si>
  <si>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</si>
  <si>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</si>
  <si>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</si>
  <si>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</si>
  <si>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</si>
  <si>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</si>
  <si>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</si>
  <si>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</si>
  <si>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</si>
  <si>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</si>
  <si>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</si>
  <si>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пшеничная</t>
  </si>
  <si>
    <t>54-13к</t>
  </si>
  <si>
    <t>гор.напиток</t>
  </si>
  <si>
    <t>Чай с сахаром</t>
  </si>
  <si>
    <t>54-2гн</t>
  </si>
  <si>
    <t>хлеб</t>
  </si>
  <si>
    <t>Хлеб пшеничный йодированный</t>
  </si>
  <si>
    <t>пром.</t>
  </si>
  <si>
    <t>фрукты</t>
  </si>
  <si>
    <t>Хлеб ржано-пшеничный</t>
  </si>
  <si>
    <t>Сыр твердых сортов в нарезке</t>
  </si>
  <si>
    <t>54-1з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</si>
  <si>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</si>
  <si>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</si>
  <si>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</si>
  <si>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</si>
  <si>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</si>
  <si>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</si>
  <si>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</si>
  <si>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</si>
  <si>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</si>
  <si>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</si>
  <si>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Горошница и котлета из курицы, соус красный основной</t>
  </si>
  <si>
    <t>54-21г, 54-5м, 54-3 соус</t>
  </si>
  <si>
    <t>Чай с лимоном и сахаром</t>
  </si>
  <si>
    <t>54-3гн</t>
  </si>
  <si>
    <t>Салат из свеклы отварной</t>
  </si>
  <si>
    <t>54-13з</t>
  </si>
  <si>
    <t>Каша гречневая рассыпчатая и тефтели из говядины с рисом</t>
  </si>
  <si>
    <t>54-4г,54-16м</t>
  </si>
  <si>
    <t>Чай с молоком и сахаром</t>
  </si>
  <si>
    <t>54-4гн</t>
  </si>
  <si>
    <t>Яблоко</t>
  </si>
  <si>
    <t>Рыба, припущенная в молоке (минтай) и макароны отварные</t>
  </si>
  <si>
    <t>54-7р, 54-1г</t>
  </si>
  <si>
    <t>Компот из смеси сухофруктов</t>
  </si>
  <si>
    <t>54-1хн</t>
  </si>
  <si>
    <t>Салат из белокочанной капусты</t>
  </si>
  <si>
    <t>54-7з</t>
  </si>
  <si>
    <t>Картофельное пюре и котлета из говядины, соус красный основной</t>
  </si>
  <si>
    <t>54-11г,54-4м,54-3соус</t>
  </si>
  <si>
    <t>Компот из свежих яблок</t>
  </si>
  <si>
    <t>54-32хн</t>
  </si>
  <si>
    <t>Салат из моркови и яблок</t>
  </si>
  <si>
    <t>54-11з</t>
  </si>
  <si>
    <t>Каша "Дружба"</t>
  </si>
  <si>
    <t>54-16к</t>
  </si>
  <si>
    <t>Какао с молоком</t>
  </si>
  <si>
    <t>54-21гн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</si>
  <si>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</si>
  <si>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</si>
  <si>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</si>
  <si>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</si>
  <si>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</si>
  <si>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</si>
  <si>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</si>
  <si>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</si>
  <si>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Жаркое по-домашнему из курицы</t>
  </si>
  <si>
    <t>54-28м</t>
  </si>
  <si>
    <t>Кофейный напиток с молоком</t>
  </si>
  <si>
    <t>54-23гн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</si>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</sst>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0" fillId="4" borderId="8" xfId="0" applyNumberFormat="1" applyFill="1" applyBorder="1" applyAlignment="1" applyProtection="1">
      <alignment wrapText="1"/>
      <protection locked="0"/>
    </xf>
    <xf numFmtId="180" fontId="0" fillId="4" borderId="8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8">
        <v>2024</v>
      </c>
      <c r="K3" s="4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8.1</v>
      </c>
      <c r="H6" s="21">
        <v>9.2</v>
      </c>
      <c r="I6" s="21">
        <v>38.6</v>
      </c>
      <c r="J6" s="21">
        <v>270.3</v>
      </c>
      <c r="K6" s="51" t="s">
        <v>29</v>
      </c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52" t="s">
        <v>32</v>
      </c>
      <c r="L8" s="27"/>
    </row>
    <row r="9" ht="15" spans="1:12">
      <c r="A9" s="22"/>
      <c r="B9" s="23"/>
      <c r="C9" s="24"/>
      <c r="D9" s="28" t="s">
        <v>33</v>
      </c>
      <c r="E9" s="26" t="s">
        <v>34</v>
      </c>
      <c r="F9" s="27">
        <v>40</v>
      </c>
      <c r="G9" s="27">
        <v>3</v>
      </c>
      <c r="H9" s="27">
        <v>0.3</v>
      </c>
      <c r="I9" s="27">
        <v>19.7</v>
      </c>
      <c r="J9" s="27">
        <v>93.8</v>
      </c>
      <c r="K9" s="52" t="s">
        <v>35</v>
      </c>
      <c r="L9" s="27"/>
    </row>
    <row r="10" ht="15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/>
      <c r="J10" s="27"/>
      <c r="K10" s="52"/>
      <c r="L10" s="27"/>
    </row>
    <row r="11" ht="15" spans="1:12">
      <c r="A11" s="22"/>
      <c r="B11" s="23"/>
      <c r="C11" s="24"/>
      <c r="D11" s="25" t="s">
        <v>33</v>
      </c>
      <c r="E11" s="26" t="s">
        <v>37</v>
      </c>
      <c r="F11" s="27">
        <v>40</v>
      </c>
      <c r="G11" s="27">
        <v>2.6</v>
      </c>
      <c r="H11" s="27">
        <v>0.5</v>
      </c>
      <c r="I11" s="27">
        <v>15.8</v>
      </c>
      <c r="J11" s="27">
        <v>78.2</v>
      </c>
      <c r="K11" s="52" t="s">
        <v>35</v>
      </c>
      <c r="L11" s="27"/>
    </row>
    <row r="12" ht="15" spans="1:12">
      <c r="A12" s="22"/>
      <c r="B12" s="23"/>
      <c r="C12" s="24"/>
      <c r="D12" s="25"/>
      <c r="E12" s="26" t="s">
        <v>38</v>
      </c>
      <c r="F12" s="27">
        <v>20</v>
      </c>
      <c r="G12" s="27">
        <v>4.6</v>
      </c>
      <c r="H12" s="27">
        <v>5.9</v>
      </c>
      <c r="I12" s="27">
        <v>0</v>
      </c>
      <c r="J12" s="27">
        <v>71.7</v>
      </c>
      <c r="K12" s="52" t="s">
        <v>39</v>
      </c>
      <c r="L12" s="27"/>
    </row>
    <row r="13" ht="15" spans="1:12">
      <c r="A13" s="29"/>
      <c r="B13" s="30"/>
      <c r="C13" s="31"/>
      <c r="D13" s="32" t="s">
        <v>40</v>
      </c>
      <c r="E13" s="33"/>
      <c r="F13" s="34">
        <f>SUM(F6:F12)</f>
        <v>500</v>
      </c>
      <c r="G13" s="34">
        <f t="shared" ref="G13:J13" si="0">SUM(G6:G12)</f>
        <v>18.5</v>
      </c>
      <c r="H13" s="34">
        <f t="shared" si="0"/>
        <v>15.9</v>
      </c>
      <c r="I13" s="34">
        <f t="shared" si="0"/>
        <v>80.5</v>
      </c>
      <c r="J13" s="34">
        <f t="shared" si="0"/>
        <v>540.8</v>
      </c>
      <c r="K13" s="53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/>
      <c r="F14" s="27"/>
      <c r="G14" s="27"/>
      <c r="H14" s="27"/>
      <c r="I14" s="27"/>
      <c r="J14" s="27"/>
      <c r="K14" s="52"/>
      <c r="L14" s="27"/>
    </row>
    <row r="15" ht="15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2"/>
      <c r="L15" s="27"/>
    </row>
    <row r="16" ht="15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2"/>
      <c r="L16" s="27"/>
    </row>
    <row r="17" ht="15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2"/>
      <c r="L17" s="27"/>
    </row>
    <row r="18" ht="15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2"/>
      <c r="L18" s="27"/>
    </row>
    <row r="19" ht="15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2"/>
      <c r="L19" s="27"/>
    </row>
    <row r="20" ht="15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2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5" spans="1:12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3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500</v>
      </c>
      <c r="G24" s="43">
        <f t="shared" ref="G24:J24" si="4">G13+G23</f>
        <v>18.5</v>
      </c>
      <c r="H24" s="43">
        <f t="shared" si="4"/>
        <v>15.9</v>
      </c>
      <c r="I24" s="43">
        <f t="shared" si="4"/>
        <v>80.5</v>
      </c>
      <c r="J24" s="43">
        <f t="shared" si="4"/>
        <v>540.8</v>
      </c>
      <c r="K24" s="43"/>
      <c r="L24" s="43">
        <f t="shared" ref="L24" si="5">L13+L23</f>
        <v>0</v>
      </c>
    </row>
    <row r="25" ht="4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255</v>
      </c>
      <c r="G25" s="21">
        <v>32.2</v>
      </c>
      <c r="H25" s="21">
        <v>5.6</v>
      </c>
      <c r="I25" s="21">
        <v>47.1</v>
      </c>
      <c r="J25" s="21">
        <v>367.2</v>
      </c>
      <c r="K25" s="54" t="s">
        <v>51</v>
      </c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5" spans="1:12">
      <c r="A27" s="44"/>
      <c r="B27" s="23"/>
      <c r="C27" s="24"/>
      <c r="D27" s="28" t="s">
        <v>30</v>
      </c>
      <c r="E27" s="26" t="s">
        <v>52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52" t="s">
        <v>53</v>
      </c>
      <c r="L27" s="27"/>
    </row>
    <row r="28" ht="15" spans="1:12">
      <c r="A28" s="44"/>
      <c r="B28" s="23"/>
      <c r="C28" s="24"/>
      <c r="D28" s="28" t="s">
        <v>33</v>
      </c>
      <c r="E28" s="26" t="s">
        <v>34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2" t="s">
        <v>35</v>
      </c>
      <c r="L28" s="27"/>
    </row>
    <row r="29" ht="15" spans="1:12">
      <c r="A29" s="44"/>
      <c r="B29" s="23"/>
      <c r="C29" s="24"/>
      <c r="D29" s="28" t="s">
        <v>36</v>
      </c>
      <c r="E29" s="26"/>
      <c r="F29" s="27"/>
      <c r="G29" s="27"/>
      <c r="H29" s="27"/>
      <c r="I29" s="27"/>
      <c r="J29" s="27"/>
      <c r="K29" s="52"/>
      <c r="L29" s="27"/>
    </row>
    <row r="30" ht="15" spans="1:12">
      <c r="A30" s="44"/>
      <c r="B30" s="23"/>
      <c r="C30" s="24"/>
      <c r="D30" s="25" t="s">
        <v>33</v>
      </c>
      <c r="E30" s="26" t="s">
        <v>37</v>
      </c>
      <c r="F30" s="27">
        <v>15</v>
      </c>
      <c r="G30" s="27">
        <v>1</v>
      </c>
      <c r="H30" s="27">
        <v>0.2</v>
      </c>
      <c r="I30" s="27">
        <v>5.9</v>
      </c>
      <c r="J30" s="27">
        <v>29.3</v>
      </c>
      <c r="K30" s="52" t="s">
        <v>35</v>
      </c>
      <c r="L30" s="27"/>
    </row>
    <row r="31" ht="15" spans="1:12">
      <c r="A31" s="44"/>
      <c r="B31" s="23"/>
      <c r="C31" s="24"/>
      <c r="D31" s="25" t="s">
        <v>42</v>
      </c>
      <c r="E31" s="26" t="s">
        <v>54</v>
      </c>
      <c r="F31" s="27">
        <v>60</v>
      </c>
      <c r="G31" s="27">
        <v>0.8</v>
      </c>
      <c r="H31" s="27">
        <v>2.7</v>
      </c>
      <c r="I31" s="27">
        <v>4.6</v>
      </c>
      <c r="J31" s="27">
        <v>45.7</v>
      </c>
      <c r="K31" s="52" t="s">
        <v>55</v>
      </c>
      <c r="L31" s="27"/>
    </row>
    <row r="32" ht="15" spans="1:12">
      <c r="A32" s="45"/>
      <c r="B32" s="30"/>
      <c r="C32" s="31"/>
      <c r="D32" s="32" t="s">
        <v>40</v>
      </c>
      <c r="E32" s="33"/>
      <c r="F32" s="34">
        <f>SUM(F25:F31)</f>
        <v>560</v>
      </c>
      <c r="G32" s="34">
        <f t="shared" ref="G32" si="6">SUM(G25:G31)</f>
        <v>36.5</v>
      </c>
      <c r="H32" s="34">
        <f t="shared" ref="H32" si="7">SUM(H25:H31)</f>
        <v>8.8</v>
      </c>
      <c r="I32" s="34">
        <f t="shared" ref="I32" si="8">SUM(I25:I31)</f>
        <v>79</v>
      </c>
      <c r="J32" s="34">
        <f t="shared" ref="J32:L32" si="9">SUM(J25:J31)</f>
        <v>540.4</v>
      </c>
      <c r="K32" s="53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/>
      <c r="F33" s="27"/>
      <c r="G33" s="27"/>
      <c r="H33" s="27"/>
      <c r="I33" s="27"/>
      <c r="J33" s="27"/>
      <c r="K33" s="52"/>
      <c r="L33" s="27"/>
    </row>
    <row r="34" ht="15" spans="1:12">
      <c r="A34" s="44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2"/>
      <c r="L34" s="27"/>
    </row>
    <row r="35" ht="15" spans="1:12">
      <c r="A35" s="44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2"/>
      <c r="L35" s="27"/>
    </row>
    <row r="36" ht="15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2"/>
      <c r="L36" s="27"/>
    </row>
    <row r="37" ht="15" spans="1:12">
      <c r="A37" s="44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2"/>
      <c r="L37" s="27"/>
    </row>
    <row r="38" ht="15" spans="1:12">
      <c r="A38" s="44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2"/>
      <c r="L38" s="27"/>
    </row>
    <row r="39" ht="15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2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5" spans="1:12">
      <c r="A42" s="45"/>
      <c r="B42" s="30"/>
      <c r="C42" s="31"/>
      <c r="D42" s="32" t="s">
        <v>40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3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560</v>
      </c>
      <c r="G43" s="43">
        <f t="shared" ref="G43" si="14">G32+G42</f>
        <v>36.5</v>
      </c>
      <c r="H43" s="43">
        <f t="shared" ref="H43" si="15">H32+H42</f>
        <v>8.8</v>
      </c>
      <c r="I43" s="43">
        <f t="shared" ref="I43" si="16">I32+I42</f>
        <v>79</v>
      </c>
      <c r="J43" s="43">
        <f t="shared" ref="J43:L43" si="17">J32+J42</f>
        <v>540.4</v>
      </c>
      <c r="K43" s="43"/>
      <c r="L43" s="43">
        <f t="shared" si="17"/>
        <v>0</v>
      </c>
    </row>
    <row r="44" ht="25.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56</v>
      </c>
      <c r="F44" s="21">
        <v>240</v>
      </c>
      <c r="G44" s="21">
        <v>21.2</v>
      </c>
      <c r="H44" s="21">
        <v>19.5</v>
      </c>
      <c r="I44" s="21">
        <v>43.2</v>
      </c>
      <c r="J44" s="21">
        <v>433.4</v>
      </c>
      <c r="K44" s="51" t="s">
        <v>57</v>
      </c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15" spans="1:12">
      <c r="A46" s="22"/>
      <c r="B46" s="23"/>
      <c r="C46" s="24"/>
      <c r="D46" s="28" t="s">
        <v>30</v>
      </c>
      <c r="E46" s="26" t="s">
        <v>58</v>
      </c>
      <c r="F46" s="27">
        <v>200</v>
      </c>
      <c r="G46" s="27">
        <v>1.6</v>
      </c>
      <c r="H46" s="27">
        <v>1.1</v>
      </c>
      <c r="I46" s="27">
        <v>8.6</v>
      </c>
      <c r="J46" s="27">
        <v>50.9</v>
      </c>
      <c r="K46" s="52" t="s">
        <v>59</v>
      </c>
      <c r="L46" s="27"/>
    </row>
    <row r="47" ht="15" spans="1:12">
      <c r="A47" s="22"/>
      <c r="B47" s="23"/>
      <c r="C47" s="24"/>
      <c r="D47" s="28" t="s">
        <v>33</v>
      </c>
      <c r="E47" s="26" t="s">
        <v>34</v>
      </c>
      <c r="F47" s="27">
        <v>15</v>
      </c>
      <c r="G47" s="27">
        <v>1.1</v>
      </c>
      <c r="H47" s="27">
        <v>0.1</v>
      </c>
      <c r="I47" s="27">
        <v>7.4</v>
      </c>
      <c r="J47" s="27">
        <v>35.2</v>
      </c>
      <c r="K47" s="52" t="s">
        <v>35</v>
      </c>
      <c r="L47" s="27"/>
    </row>
    <row r="48" ht="15" spans="1:12">
      <c r="A48" s="22"/>
      <c r="B48" s="23"/>
      <c r="C48" s="24"/>
      <c r="D48" s="28" t="s">
        <v>36</v>
      </c>
      <c r="E48" s="26" t="s">
        <v>60</v>
      </c>
      <c r="F48" s="27">
        <v>100</v>
      </c>
      <c r="G48" s="27">
        <v>0.4</v>
      </c>
      <c r="H48" s="27">
        <v>0.4</v>
      </c>
      <c r="I48" s="27">
        <v>9.8</v>
      </c>
      <c r="J48" s="27">
        <v>44.4</v>
      </c>
      <c r="K48" s="52" t="s">
        <v>35</v>
      </c>
      <c r="L48" s="27"/>
    </row>
    <row r="49" ht="15" spans="1:12">
      <c r="A49" s="22"/>
      <c r="B49" s="23"/>
      <c r="C49" s="24"/>
      <c r="D49" s="25" t="s">
        <v>33</v>
      </c>
      <c r="E49" s="26" t="s">
        <v>37</v>
      </c>
      <c r="F49" s="27">
        <v>15</v>
      </c>
      <c r="G49" s="27">
        <v>1</v>
      </c>
      <c r="H49" s="27">
        <v>0.2</v>
      </c>
      <c r="I49" s="27">
        <v>5.9</v>
      </c>
      <c r="J49" s="27">
        <v>29.3</v>
      </c>
      <c r="K49" s="52" t="s">
        <v>35</v>
      </c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5" spans="1:12">
      <c r="A51" s="29"/>
      <c r="B51" s="30"/>
      <c r="C51" s="31"/>
      <c r="D51" s="32" t="s">
        <v>40</v>
      </c>
      <c r="E51" s="33"/>
      <c r="F51" s="34">
        <f>SUM(F44:F50)</f>
        <v>570</v>
      </c>
      <c r="G51" s="34">
        <f t="shared" ref="G51" si="18">SUM(G44:G50)</f>
        <v>25.3</v>
      </c>
      <c r="H51" s="34">
        <f t="shared" ref="H51" si="19">SUM(H44:H50)</f>
        <v>21.3</v>
      </c>
      <c r="I51" s="34">
        <f t="shared" ref="I51" si="20">SUM(I44:I50)</f>
        <v>74.9</v>
      </c>
      <c r="J51" s="34">
        <f t="shared" ref="J51:L51" si="21">SUM(J44:J50)</f>
        <v>593.2</v>
      </c>
      <c r="K51" s="53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/>
      <c r="F52" s="27"/>
      <c r="G52" s="27"/>
      <c r="H52" s="27"/>
      <c r="I52" s="27"/>
      <c r="J52" s="27"/>
      <c r="K52" s="52"/>
      <c r="L52" s="27"/>
    </row>
    <row r="53" ht="15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2"/>
      <c r="L53" s="27"/>
    </row>
    <row r="54" ht="15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2"/>
      <c r="L54" s="27"/>
    </row>
    <row r="55" ht="15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2"/>
      <c r="L55" s="27"/>
    </row>
    <row r="56" ht="15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2"/>
      <c r="L56" s="27"/>
    </row>
    <row r="57" ht="15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2"/>
      <c r="L57" s="27"/>
    </row>
    <row r="58" ht="15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2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5" spans="1:12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3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570</v>
      </c>
      <c r="G62" s="43">
        <f t="shared" ref="G62" si="26">G51+G61</f>
        <v>25.3</v>
      </c>
      <c r="H62" s="43">
        <f t="shared" ref="H62" si="27">H51+H61</f>
        <v>21.3</v>
      </c>
      <c r="I62" s="43">
        <f t="shared" ref="I62" si="28">I51+I61</f>
        <v>74.9</v>
      </c>
      <c r="J62" s="43">
        <f t="shared" ref="J62:L62" si="29">J51+J61</f>
        <v>593.2</v>
      </c>
      <c r="K62" s="43"/>
      <c r="L62" s="43">
        <f t="shared" si="29"/>
        <v>0</v>
      </c>
    </row>
    <row r="63" ht="30" spans="1:12">
      <c r="A63" s="16">
        <v>1</v>
      </c>
      <c r="B63" s="17">
        <v>4</v>
      </c>
      <c r="C63" s="18" t="s">
        <v>26</v>
      </c>
      <c r="D63" s="19" t="s">
        <v>27</v>
      </c>
      <c r="E63" s="47" t="s">
        <v>61</v>
      </c>
      <c r="F63" s="21">
        <v>240</v>
      </c>
      <c r="G63" s="21">
        <v>17.1</v>
      </c>
      <c r="H63" s="21">
        <v>11.7</v>
      </c>
      <c r="I63" s="21">
        <v>35.4</v>
      </c>
      <c r="J63" s="21">
        <v>315.3</v>
      </c>
      <c r="K63" s="51" t="s">
        <v>62</v>
      </c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15" spans="1:12">
      <c r="A65" s="22"/>
      <c r="B65" s="23"/>
      <c r="C65" s="24"/>
      <c r="D65" s="28" t="s">
        <v>30</v>
      </c>
      <c r="E65" s="26" t="s">
        <v>63</v>
      </c>
      <c r="F65" s="27">
        <v>200</v>
      </c>
      <c r="G65" s="27">
        <v>0.5</v>
      </c>
      <c r="H65" s="27">
        <v>0</v>
      </c>
      <c r="I65" s="27">
        <v>19.8</v>
      </c>
      <c r="J65" s="27">
        <v>81</v>
      </c>
      <c r="K65" s="52" t="s">
        <v>64</v>
      </c>
      <c r="L65" s="27"/>
    </row>
    <row r="66" ht="15" spans="1:12">
      <c r="A66" s="22"/>
      <c r="B66" s="23"/>
      <c r="C66" s="24"/>
      <c r="D66" s="28" t="s">
        <v>33</v>
      </c>
      <c r="E66" s="26" t="s">
        <v>34</v>
      </c>
      <c r="F66" s="27">
        <v>15</v>
      </c>
      <c r="G66" s="27">
        <v>1.1</v>
      </c>
      <c r="H66" s="27">
        <v>0.1</v>
      </c>
      <c r="I66" s="27">
        <v>7.4</v>
      </c>
      <c r="J66" s="27">
        <v>35.2</v>
      </c>
      <c r="K66" s="52" t="s">
        <v>35</v>
      </c>
      <c r="L66" s="27"/>
    </row>
    <row r="67" ht="15" spans="1:12">
      <c r="A67" s="22"/>
      <c r="B67" s="23"/>
      <c r="C67" s="24"/>
      <c r="D67" s="28" t="s">
        <v>36</v>
      </c>
      <c r="E67" s="26"/>
      <c r="F67" s="27"/>
      <c r="G67" s="27"/>
      <c r="H67" s="27"/>
      <c r="I67" s="27"/>
      <c r="J67" s="27"/>
      <c r="K67" s="52"/>
      <c r="L67" s="27"/>
    </row>
    <row r="68" ht="15" spans="1:12">
      <c r="A68" s="22"/>
      <c r="B68" s="23"/>
      <c r="C68" s="24"/>
      <c r="D68" s="25" t="s">
        <v>33</v>
      </c>
      <c r="E68" s="26" t="s">
        <v>37</v>
      </c>
      <c r="F68" s="27">
        <v>15</v>
      </c>
      <c r="G68" s="27">
        <v>1</v>
      </c>
      <c r="H68" s="27">
        <v>0.2</v>
      </c>
      <c r="I68" s="27">
        <v>5.9</v>
      </c>
      <c r="J68" s="27">
        <v>29.3</v>
      </c>
      <c r="K68" s="52" t="s">
        <v>35</v>
      </c>
      <c r="L68" s="27"/>
    </row>
    <row r="69" ht="15" spans="1:12">
      <c r="A69" s="22"/>
      <c r="B69" s="23"/>
      <c r="C69" s="24"/>
      <c r="D69" s="25" t="s">
        <v>42</v>
      </c>
      <c r="E69" s="26" t="s">
        <v>65</v>
      </c>
      <c r="F69" s="27">
        <v>60</v>
      </c>
      <c r="G69" s="27">
        <v>1.5</v>
      </c>
      <c r="H69" s="27">
        <v>6.1</v>
      </c>
      <c r="I69" s="27">
        <v>6.2</v>
      </c>
      <c r="J69" s="27">
        <v>85.8</v>
      </c>
      <c r="K69" s="52" t="s">
        <v>66</v>
      </c>
      <c r="L69" s="27"/>
    </row>
    <row r="70" ht="15" spans="1:12">
      <c r="A70" s="29"/>
      <c r="B70" s="30"/>
      <c r="C70" s="31"/>
      <c r="D70" s="32" t="s">
        <v>40</v>
      </c>
      <c r="E70" s="33"/>
      <c r="F70" s="34">
        <f>SUM(F63:F69)</f>
        <v>530</v>
      </c>
      <c r="G70" s="34">
        <f t="shared" ref="G70" si="30">SUM(G63:G69)</f>
        <v>21.2</v>
      </c>
      <c r="H70" s="34">
        <f t="shared" ref="H70" si="31">SUM(H63:H69)</f>
        <v>18.1</v>
      </c>
      <c r="I70" s="34">
        <f t="shared" ref="I70" si="32">SUM(I63:I69)</f>
        <v>74.7</v>
      </c>
      <c r="J70" s="34">
        <f t="shared" ref="J70:L70" si="33">SUM(J63:J69)</f>
        <v>546.6</v>
      </c>
      <c r="K70" s="53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26"/>
      <c r="F71" s="27"/>
      <c r="G71" s="27"/>
      <c r="H71" s="27"/>
      <c r="I71" s="27"/>
      <c r="J71" s="27"/>
      <c r="K71" s="52"/>
      <c r="L71" s="27"/>
    </row>
    <row r="72" ht="15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2"/>
      <c r="L72" s="27"/>
    </row>
    <row r="73" ht="15" spans="1:12">
      <c r="A73" s="22"/>
      <c r="B73" s="23"/>
      <c r="C73" s="24"/>
      <c r="D73" s="28" t="s">
        <v>44</v>
      </c>
      <c r="E73" s="26"/>
      <c r="F73" s="27"/>
      <c r="G73" s="27"/>
      <c r="H73" s="27"/>
      <c r="I73" s="27"/>
      <c r="J73" s="27"/>
      <c r="K73" s="52"/>
      <c r="L73" s="27"/>
    </row>
    <row r="74" ht="15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2"/>
      <c r="L74" s="27"/>
    </row>
    <row r="75" ht="15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2"/>
      <c r="L75" s="27"/>
    </row>
    <row r="76" ht="15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2"/>
      <c r="L76" s="27"/>
    </row>
    <row r="77" ht="15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2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5" spans="1:12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3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530</v>
      </c>
      <c r="G81" s="43">
        <f t="shared" ref="G81" si="38">G70+G80</f>
        <v>21.2</v>
      </c>
      <c r="H81" s="43">
        <f t="shared" ref="H81" si="39">H70+H80</f>
        <v>18.1</v>
      </c>
      <c r="I81" s="43">
        <f t="shared" ref="I81" si="40">I70+I80</f>
        <v>74.7</v>
      </c>
      <c r="J81" s="43">
        <f t="shared" ref="J81:L81" si="41">J70+J80</f>
        <v>546.6</v>
      </c>
      <c r="K81" s="43"/>
      <c r="L81" s="43">
        <f t="shared" si="41"/>
        <v>0</v>
      </c>
    </row>
    <row r="82" ht="45" spans="1:12">
      <c r="A82" s="16">
        <v>1</v>
      </c>
      <c r="B82" s="17">
        <v>5</v>
      </c>
      <c r="C82" s="18" t="s">
        <v>26</v>
      </c>
      <c r="D82" s="19" t="s">
        <v>27</v>
      </c>
      <c r="E82" s="47" t="s">
        <v>67</v>
      </c>
      <c r="F82" s="21">
        <v>255</v>
      </c>
      <c r="G82" s="21">
        <v>20</v>
      </c>
      <c r="H82" s="21">
        <v>21.4</v>
      </c>
      <c r="I82" s="21">
        <v>35.9</v>
      </c>
      <c r="J82" s="21">
        <v>415.7</v>
      </c>
      <c r="K82" s="54" t="s">
        <v>68</v>
      </c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2"/>
      <c r="L83" s="27"/>
    </row>
    <row r="84" ht="15" spans="1:12">
      <c r="A84" s="22"/>
      <c r="B84" s="23"/>
      <c r="C84" s="24"/>
      <c r="D84" s="28" t="s">
        <v>30</v>
      </c>
      <c r="E84" s="26" t="s">
        <v>69</v>
      </c>
      <c r="F84" s="27">
        <v>200</v>
      </c>
      <c r="G84" s="27">
        <v>0.2</v>
      </c>
      <c r="H84" s="27">
        <v>0.1</v>
      </c>
      <c r="I84" s="27">
        <v>9.9</v>
      </c>
      <c r="J84" s="27">
        <v>41.6</v>
      </c>
      <c r="K84" s="52" t="s">
        <v>70</v>
      </c>
      <c r="L84" s="27"/>
    </row>
    <row r="85" ht="15" spans="1:12">
      <c r="A85" s="22"/>
      <c r="B85" s="23"/>
      <c r="C85" s="24"/>
      <c r="D85" s="28" t="s">
        <v>33</v>
      </c>
      <c r="E85" s="26" t="s">
        <v>34</v>
      </c>
      <c r="F85" s="27">
        <v>15</v>
      </c>
      <c r="G85" s="27">
        <v>1.1</v>
      </c>
      <c r="H85" s="27">
        <v>0.1</v>
      </c>
      <c r="I85" s="27">
        <v>7.4</v>
      </c>
      <c r="J85" s="27">
        <v>35.2</v>
      </c>
      <c r="K85" s="52" t="s">
        <v>35</v>
      </c>
      <c r="L85" s="27"/>
    </row>
    <row r="86" ht="15" spans="1:12">
      <c r="A86" s="22"/>
      <c r="B86" s="23"/>
      <c r="C86" s="24"/>
      <c r="D86" s="28" t="s">
        <v>36</v>
      </c>
      <c r="E86" s="26"/>
      <c r="F86" s="27"/>
      <c r="G86" s="27"/>
      <c r="H86" s="27"/>
      <c r="I86" s="27"/>
      <c r="J86" s="27"/>
      <c r="K86" s="52"/>
      <c r="L86" s="27"/>
    </row>
    <row r="87" ht="15" spans="1:12">
      <c r="A87" s="22"/>
      <c r="B87" s="23"/>
      <c r="C87" s="24"/>
      <c r="D87" s="25" t="s">
        <v>33</v>
      </c>
      <c r="E87" s="26" t="s">
        <v>37</v>
      </c>
      <c r="F87" s="27">
        <v>30</v>
      </c>
      <c r="G87" s="27">
        <v>2</v>
      </c>
      <c r="H87" s="27">
        <v>0.4</v>
      </c>
      <c r="I87" s="27">
        <v>11.9</v>
      </c>
      <c r="J87" s="27">
        <v>58.7</v>
      </c>
      <c r="K87" s="52" t="s">
        <v>35</v>
      </c>
      <c r="L87" s="27"/>
    </row>
    <row r="88" ht="15" spans="1:12">
      <c r="A88" s="22"/>
      <c r="B88" s="23"/>
      <c r="C88" s="24"/>
      <c r="D88" s="25" t="s">
        <v>42</v>
      </c>
      <c r="E88" s="26" t="s">
        <v>71</v>
      </c>
      <c r="F88" s="27">
        <v>60</v>
      </c>
      <c r="G88" s="27">
        <v>0.5</v>
      </c>
      <c r="H88" s="27">
        <v>6.1</v>
      </c>
      <c r="I88" s="27">
        <v>4.3</v>
      </c>
      <c r="J88" s="27">
        <v>74.3</v>
      </c>
      <c r="K88" s="52" t="s">
        <v>72</v>
      </c>
      <c r="L88" s="27"/>
    </row>
    <row r="89" ht="15" spans="1:12">
      <c r="A89" s="29"/>
      <c r="B89" s="30"/>
      <c r="C89" s="31"/>
      <c r="D89" s="32" t="s">
        <v>40</v>
      </c>
      <c r="E89" s="33"/>
      <c r="F89" s="34">
        <f>SUM(F82:F88)</f>
        <v>560</v>
      </c>
      <c r="G89" s="34">
        <f t="shared" ref="G89" si="42">SUM(G82:G88)</f>
        <v>23.8</v>
      </c>
      <c r="H89" s="34">
        <f t="shared" ref="H89" si="43">SUM(H82:H88)</f>
        <v>28.1</v>
      </c>
      <c r="I89" s="34">
        <f t="shared" ref="I89" si="44">SUM(I82:I88)</f>
        <v>69.4</v>
      </c>
      <c r="J89" s="34">
        <f t="shared" ref="J89:L89" si="45">SUM(J82:J88)</f>
        <v>625.5</v>
      </c>
      <c r="K89" s="53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26"/>
      <c r="F90" s="27"/>
      <c r="G90" s="27"/>
      <c r="H90" s="27"/>
      <c r="I90" s="27"/>
      <c r="J90" s="27"/>
      <c r="K90" s="52"/>
      <c r="L90" s="27"/>
    </row>
    <row r="91" ht="15" spans="1:12">
      <c r="A91" s="22"/>
      <c r="B91" s="23"/>
      <c r="C91" s="24"/>
      <c r="D91" s="28" t="s">
        <v>43</v>
      </c>
      <c r="E91" s="26"/>
      <c r="F91" s="27"/>
      <c r="G91" s="27"/>
      <c r="H91" s="27"/>
      <c r="I91" s="27"/>
      <c r="J91" s="27"/>
      <c r="K91" s="52"/>
      <c r="L91" s="27"/>
    </row>
    <row r="92" ht="15" spans="1:12">
      <c r="A92" s="22"/>
      <c r="B92" s="23"/>
      <c r="C92" s="24"/>
      <c r="D92" s="28" t="s">
        <v>44</v>
      </c>
      <c r="E92" s="26"/>
      <c r="F92" s="27"/>
      <c r="G92" s="27"/>
      <c r="H92" s="27"/>
      <c r="I92" s="27"/>
      <c r="J92" s="27"/>
      <c r="K92" s="52"/>
      <c r="L92" s="27"/>
    </row>
    <row r="93" ht="15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2"/>
      <c r="L93" s="27"/>
    </row>
    <row r="94" ht="15" spans="1:12">
      <c r="A94" s="22"/>
      <c r="B94" s="23"/>
      <c r="C94" s="24"/>
      <c r="D94" s="28" t="s">
        <v>46</v>
      </c>
      <c r="E94" s="26"/>
      <c r="F94" s="27"/>
      <c r="G94" s="27"/>
      <c r="H94" s="27"/>
      <c r="I94" s="27"/>
      <c r="J94" s="27"/>
      <c r="K94" s="52"/>
      <c r="L94" s="27"/>
    </row>
    <row r="95" ht="15" spans="1:12">
      <c r="A95" s="22"/>
      <c r="B95" s="23"/>
      <c r="C95" s="24"/>
      <c r="D95" s="28" t="s">
        <v>47</v>
      </c>
      <c r="E95" s="26"/>
      <c r="F95" s="27"/>
      <c r="G95" s="27"/>
      <c r="H95" s="27"/>
      <c r="I95" s="27"/>
      <c r="J95" s="27"/>
      <c r="K95" s="52"/>
      <c r="L95" s="27"/>
    </row>
    <row r="96" ht="15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2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5" spans="1:12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3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560</v>
      </c>
      <c r="G100" s="43">
        <f t="shared" ref="G100" si="50">G89+G99</f>
        <v>23.8</v>
      </c>
      <c r="H100" s="43">
        <f t="shared" ref="H100" si="51">H89+H99</f>
        <v>28.1</v>
      </c>
      <c r="I100" s="43">
        <f t="shared" ref="I100" si="52">I89+I99</f>
        <v>69.4</v>
      </c>
      <c r="J100" s="43">
        <f t="shared" ref="J100:L100" si="53">J89+J99</f>
        <v>625.5</v>
      </c>
      <c r="K100" s="43"/>
      <c r="L100" s="43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73</v>
      </c>
      <c r="F101" s="21">
        <v>200</v>
      </c>
      <c r="G101" s="21">
        <v>5</v>
      </c>
      <c r="H101" s="21">
        <v>5.9</v>
      </c>
      <c r="I101" s="21">
        <v>24</v>
      </c>
      <c r="J101" s="21">
        <v>168.9</v>
      </c>
      <c r="K101" s="51" t="s">
        <v>74</v>
      </c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2"/>
      <c r="L102" s="27"/>
    </row>
    <row r="103" ht="15" spans="1:12">
      <c r="A103" s="22"/>
      <c r="B103" s="23"/>
      <c r="C103" s="24"/>
      <c r="D103" s="28" t="s">
        <v>30</v>
      </c>
      <c r="E103" s="26" t="s">
        <v>75</v>
      </c>
      <c r="F103" s="27">
        <v>200</v>
      </c>
      <c r="G103" s="27">
        <v>4.7</v>
      </c>
      <c r="H103" s="27">
        <v>3.5</v>
      </c>
      <c r="I103" s="27">
        <v>12.5</v>
      </c>
      <c r="J103" s="27">
        <v>100.4</v>
      </c>
      <c r="K103" s="52" t="s">
        <v>76</v>
      </c>
      <c r="L103" s="27"/>
    </row>
    <row r="104" ht="15" spans="1:12">
      <c r="A104" s="22"/>
      <c r="B104" s="23"/>
      <c r="C104" s="24"/>
      <c r="D104" s="28" t="s">
        <v>33</v>
      </c>
      <c r="E104" s="26" t="s">
        <v>34</v>
      </c>
      <c r="F104" s="27">
        <v>15</v>
      </c>
      <c r="G104" s="27">
        <v>1.1</v>
      </c>
      <c r="H104" s="27">
        <v>0.1</v>
      </c>
      <c r="I104" s="27">
        <v>7.4</v>
      </c>
      <c r="J104" s="27">
        <v>35.2</v>
      </c>
      <c r="K104" s="52" t="s">
        <v>35</v>
      </c>
      <c r="L104" s="27"/>
    </row>
    <row r="105" ht="15" spans="1:12">
      <c r="A105" s="22"/>
      <c r="B105" s="23"/>
      <c r="C105" s="24"/>
      <c r="D105" s="28" t="s">
        <v>36</v>
      </c>
      <c r="E105" s="26" t="s">
        <v>60</v>
      </c>
      <c r="F105" s="27">
        <v>120</v>
      </c>
      <c r="G105" s="27">
        <v>0.5</v>
      </c>
      <c r="H105" s="27">
        <v>0.5</v>
      </c>
      <c r="I105" s="27">
        <v>11.8</v>
      </c>
      <c r="J105" s="27">
        <v>53.3</v>
      </c>
      <c r="K105" s="52" t="s">
        <v>35</v>
      </c>
      <c r="L105" s="27"/>
    </row>
    <row r="106" ht="15" spans="1:12">
      <c r="A106" s="22"/>
      <c r="B106" s="23"/>
      <c r="C106" s="24"/>
      <c r="D106" s="25" t="s">
        <v>33</v>
      </c>
      <c r="E106" s="26" t="s">
        <v>37</v>
      </c>
      <c r="F106" s="27">
        <v>15</v>
      </c>
      <c r="G106" s="27">
        <v>1</v>
      </c>
      <c r="H106" s="27">
        <v>0.2</v>
      </c>
      <c r="I106" s="27">
        <v>5.9</v>
      </c>
      <c r="J106" s="27">
        <v>29.3</v>
      </c>
      <c r="K106" s="52" t="s">
        <v>35</v>
      </c>
      <c r="L106" s="27"/>
    </row>
    <row r="107" ht="15" spans="1:12">
      <c r="A107" s="22"/>
      <c r="B107" s="23"/>
      <c r="C107" s="24"/>
      <c r="D107" s="25"/>
      <c r="E107" s="26" t="s">
        <v>38</v>
      </c>
      <c r="F107" s="27">
        <v>30</v>
      </c>
      <c r="G107" s="27">
        <v>7</v>
      </c>
      <c r="H107" s="27">
        <v>8.9</v>
      </c>
      <c r="I107" s="27">
        <v>0</v>
      </c>
      <c r="J107" s="27">
        <v>107.5</v>
      </c>
      <c r="K107" s="52" t="s">
        <v>39</v>
      </c>
      <c r="L107" s="27"/>
    </row>
    <row r="108" ht="15" spans="1:12">
      <c r="A108" s="29"/>
      <c r="B108" s="30"/>
      <c r="C108" s="31"/>
      <c r="D108" s="32" t="s">
        <v>40</v>
      </c>
      <c r="E108" s="33"/>
      <c r="F108" s="34">
        <f>SUM(F101:F107)</f>
        <v>580</v>
      </c>
      <c r="G108" s="34">
        <f t="shared" ref="G108:J108" si="54">SUM(G101:G107)</f>
        <v>19.3</v>
      </c>
      <c r="H108" s="34">
        <f t="shared" si="54"/>
        <v>19.1</v>
      </c>
      <c r="I108" s="34">
        <f t="shared" si="54"/>
        <v>61.6</v>
      </c>
      <c r="J108" s="34">
        <f t="shared" si="54"/>
        <v>494.6</v>
      </c>
      <c r="K108" s="53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41</v>
      </c>
      <c r="D109" s="28" t="s">
        <v>42</v>
      </c>
      <c r="E109" s="26"/>
      <c r="F109" s="27"/>
      <c r="G109" s="27"/>
      <c r="H109" s="27"/>
      <c r="I109" s="27"/>
      <c r="J109" s="27"/>
      <c r="K109" s="52"/>
      <c r="L109" s="27"/>
    </row>
    <row r="110" ht="15" spans="1:12">
      <c r="A110" s="22"/>
      <c r="B110" s="23"/>
      <c r="C110" s="24"/>
      <c r="D110" s="28" t="s">
        <v>43</v>
      </c>
      <c r="E110" s="26"/>
      <c r="F110" s="27"/>
      <c r="G110" s="27"/>
      <c r="H110" s="27"/>
      <c r="I110" s="27"/>
      <c r="J110" s="27"/>
      <c r="K110" s="52"/>
      <c r="L110" s="27"/>
    </row>
    <row r="111" ht="15" spans="1:12">
      <c r="A111" s="22"/>
      <c r="B111" s="23"/>
      <c r="C111" s="24"/>
      <c r="D111" s="28" t="s">
        <v>44</v>
      </c>
      <c r="E111" s="26"/>
      <c r="F111" s="27"/>
      <c r="G111" s="27"/>
      <c r="H111" s="27"/>
      <c r="I111" s="27"/>
      <c r="J111" s="27"/>
      <c r="K111" s="52"/>
      <c r="L111" s="27"/>
    </row>
    <row r="112" ht="15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2"/>
      <c r="L112" s="27"/>
    </row>
    <row r="113" ht="15" spans="1:12">
      <c r="A113" s="22"/>
      <c r="B113" s="23"/>
      <c r="C113" s="24"/>
      <c r="D113" s="28" t="s">
        <v>46</v>
      </c>
      <c r="E113" s="26"/>
      <c r="F113" s="27"/>
      <c r="G113" s="27"/>
      <c r="H113" s="27"/>
      <c r="I113" s="27"/>
      <c r="J113" s="27"/>
      <c r="K113" s="52"/>
      <c r="L113" s="27"/>
    </row>
    <row r="114" ht="15" spans="1:12">
      <c r="A114" s="22"/>
      <c r="B114" s="23"/>
      <c r="C114" s="24"/>
      <c r="D114" s="28" t="s">
        <v>47</v>
      </c>
      <c r="E114" s="26"/>
      <c r="F114" s="27"/>
      <c r="G114" s="27"/>
      <c r="H114" s="27"/>
      <c r="I114" s="27"/>
      <c r="J114" s="27"/>
      <c r="K114" s="52"/>
      <c r="L114" s="27"/>
    </row>
    <row r="115" ht="15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2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5" spans="1:12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3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580</v>
      </c>
      <c r="G119" s="43">
        <f t="shared" ref="G119" si="58">G108+G118</f>
        <v>19.3</v>
      </c>
      <c r="H119" s="43">
        <f t="shared" ref="H119" si="59">H108+H118</f>
        <v>19.1</v>
      </c>
      <c r="I119" s="43">
        <f t="shared" ref="I119" si="60">I108+I118</f>
        <v>61.6</v>
      </c>
      <c r="J119" s="43">
        <f t="shared" ref="J119:L119" si="61">J108+J118</f>
        <v>494.6</v>
      </c>
      <c r="K119" s="43"/>
      <c r="L119" s="43">
        <f t="shared" si="61"/>
        <v>0</v>
      </c>
    </row>
    <row r="120" ht="30" spans="1:12">
      <c r="A120" s="44">
        <v>2</v>
      </c>
      <c r="B120" s="23">
        <v>2</v>
      </c>
      <c r="C120" s="18" t="s">
        <v>26</v>
      </c>
      <c r="D120" s="19" t="s">
        <v>27</v>
      </c>
      <c r="E120" s="47" t="s">
        <v>77</v>
      </c>
      <c r="F120" s="21">
        <v>240</v>
      </c>
      <c r="G120" s="21">
        <v>20.9</v>
      </c>
      <c r="H120" s="21">
        <v>11.5</v>
      </c>
      <c r="I120" s="21">
        <v>39.9</v>
      </c>
      <c r="J120" s="21">
        <v>347.4</v>
      </c>
      <c r="K120" s="55" t="s">
        <v>78</v>
      </c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15" spans="1:12">
      <c r="A122" s="44"/>
      <c r="B122" s="23"/>
      <c r="C122" s="24"/>
      <c r="D122" s="28" t="s">
        <v>30</v>
      </c>
      <c r="E122" s="26" t="s">
        <v>79</v>
      </c>
      <c r="F122" s="27">
        <v>200</v>
      </c>
      <c r="G122" s="27">
        <v>0.6</v>
      </c>
      <c r="H122" s="27">
        <v>0.2</v>
      </c>
      <c r="I122" s="27">
        <v>15.1</v>
      </c>
      <c r="J122" s="27">
        <v>65.4</v>
      </c>
      <c r="K122" s="52" t="s">
        <v>80</v>
      </c>
      <c r="L122" s="27"/>
    </row>
    <row r="123" ht="15" spans="1:12">
      <c r="A123" s="44"/>
      <c r="B123" s="23"/>
      <c r="C123" s="24"/>
      <c r="D123" s="28" t="s">
        <v>33</v>
      </c>
      <c r="E123" s="26" t="s">
        <v>34</v>
      </c>
      <c r="F123" s="27">
        <v>45</v>
      </c>
      <c r="G123" s="27">
        <v>3.4</v>
      </c>
      <c r="H123" s="27">
        <v>0.4</v>
      </c>
      <c r="I123" s="27">
        <v>22.1</v>
      </c>
      <c r="J123" s="27">
        <v>105.5</v>
      </c>
      <c r="K123" s="52" t="s">
        <v>35</v>
      </c>
      <c r="L123" s="27"/>
    </row>
    <row r="124" ht="15" spans="1:12">
      <c r="A124" s="44"/>
      <c r="B124" s="23"/>
      <c r="C124" s="24"/>
      <c r="D124" s="28" t="s">
        <v>36</v>
      </c>
      <c r="E124" s="26"/>
      <c r="F124" s="27"/>
      <c r="G124" s="27"/>
      <c r="H124" s="27"/>
      <c r="I124" s="27"/>
      <c r="J124" s="27"/>
      <c r="K124" s="52"/>
      <c r="L124" s="27"/>
    </row>
    <row r="125" ht="15" spans="1:12">
      <c r="A125" s="44"/>
      <c r="B125" s="23"/>
      <c r="C125" s="24"/>
      <c r="D125" s="25" t="s">
        <v>33</v>
      </c>
      <c r="E125" s="26" t="s">
        <v>37</v>
      </c>
      <c r="F125" s="27">
        <v>25</v>
      </c>
      <c r="G125" s="27">
        <v>1.7</v>
      </c>
      <c r="H125" s="27">
        <v>0.3</v>
      </c>
      <c r="I125" s="27">
        <v>9.9</v>
      </c>
      <c r="J125" s="27">
        <v>48.9</v>
      </c>
      <c r="K125" s="52" t="s">
        <v>35</v>
      </c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5" spans="1:12">
      <c r="A127" s="45"/>
      <c r="B127" s="30"/>
      <c r="C127" s="31"/>
      <c r="D127" s="32" t="s">
        <v>40</v>
      </c>
      <c r="E127" s="33"/>
      <c r="F127" s="34">
        <f>SUM(F120:F126)</f>
        <v>510</v>
      </c>
      <c r="G127" s="34">
        <f t="shared" ref="G127:J127" si="62">SUM(G120:G126)</f>
        <v>26.6</v>
      </c>
      <c r="H127" s="34">
        <f t="shared" si="62"/>
        <v>12.4</v>
      </c>
      <c r="I127" s="34">
        <f t="shared" si="62"/>
        <v>87</v>
      </c>
      <c r="J127" s="34">
        <f t="shared" si="62"/>
        <v>567.2</v>
      </c>
      <c r="K127" s="53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41</v>
      </c>
      <c r="D128" s="28" t="s">
        <v>42</v>
      </c>
      <c r="E128" s="26"/>
      <c r="F128" s="27"/>
      <c r="G128" s="27"/>
      <c r="H128" s="27"/>
      <c r="I128" s="27"/>
      <c r="J128" s="27"/>
      <c r="K128" s="52"/>
      <c r="L128" s="27"/>
    </row>
    <row r="129" ht="15" spans="1:12">
      <c r="A129" s="44"/>
      <c r="B129" s="23"/>
      <c r="C129" s="24"/>
      <c r="D129" s="28" t="s">
        <v>43</v>
      </c>
      <c r="E129" s="26"/>
      <c r="F129" s="27"/>
      <c r="G129" s="27"/>
      <c r="H129" s="27"/>
      <c r="I129" s="27"/>
      <c r="J129" s="27"/>
      <c r="K129" s="52"/>
      <c r="L129" s="27"/>
    </row>
    <row r="130" ht="15" spans="1:12">
      <c r="A130" s="44"/>
      <c r="B130" s="23"/>
      <c r="C130" s="24"/>
      <c r="D130" s="28" t="s">
        <v>44</v>
      </c>
      <c r="E130" s="26"/>
      <c r="F130" s="27"/>
      <c r="G130" s="27"/>
      <c r="H130" s="27"/>
      <c r="I130" s="27"/>
      <c r="J130" s="27"/>
      <c r="K130" s="52"/>
      <c r="L130" s="27"/>
    </row>
    <row r="131" ht="15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2"/>
      <c r="L131" s="27"/>
    </row>
    <row r="132" ht="15" spans="1:12">
      <c r="A132" s="44"/>
      <c r="B132" s="23"/>
      <c r="C132" s="24"/>
      <c r="D132" s="28" t="s">
        <v>46</v>
      </c>
      <c r="E132" s="26"/>
      <c r="F132" s="27"/>
      <c r="G132" s="27"/>
      <c r="H132" s="27"/>
      <c r="I132" s="27"/>
      <c r="J132" s="27"/>
      <c r="K132" s="52"/>
      <c r="L132" s="27"/>
    </row>
    <row r="133" ht="15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2"/>
      <c r="L133" s="27"/>
    </row>
    <row r="134" ht="15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2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5" spans="1:12">
      <c r="A137" s="45"/>
      <c r="B137" s="30"/>
      <c r="C137" s="31"/>
      <c r="D137" s="32" t="s">
        <v>40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3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510</v>
      </c>
      <c r="G138" s="43">
        <f t="shared" ref="G138" si="66">G127+G137</f>
        <v>26.6</v>
      </c>
      <c r="H138" s="43">
        <f t="shared" ref="H138" si="67">H127+H137</f>
        <v>12.4</v>
      </c>
      <c r="I138" s="43">
        <f t="shared" ref="I138" si="68">I127+I137</f>
        <v>87</v>
      </c>
      <c r="J138" s="43">
        <f t="shared" ref="J138:L138" si="69">J127+J137</f>
        <v>567.2</v>
      </c>
      <c r="K138" s="43"/>
      <c r="L138" s="43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81</v>
      </c>
      <c r="F139" s="21">
        <v>200</v>
      </c>
      <c r="G139" s="21">
        <v>27.2</v>
      </c>
      <c r="H139" s="21">
        <v>8.1</v>
      </c>
      <c r="I139" s="21">
        <v>33.2</v>
      </c>
      <c r="J139" s="21">
        <v>314.6</v>
      </c>
      <c r="K139" s="51" t="s">
        <v>82</v>
      </c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2"/>
      <c r="L140" s="27"/>
    </row>
    <row r="141" ht="15" spans="1:12">
      <c r="A141" s="22"/>
      <c r="B141" s="23"/>
      <c r="C141" s="24"/>
      <c r="D141" s="28" t="s">
        <v>30</v>
      </c>
      <c r="E141" s="26" t="s">
        <v>63</v>
      </c>
      <c r="F141" s="27">
        <v>200</v>
      </c>
      <c r="G141" s="27">
        <v>0.4</v>
      </c>
      <c r="H141" s="27">
        <v>0</v>
      </c>
      <c r="I141" s="27">
        <v>19.8</v>
      </c>
      <c r="J141" s="27">
        <v>80.8</v>
      </c>
      <c r="K141" s="52"/>
      <c r="L141" s="27"/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15</v>
      </c>
      <c r="G142" s="27">
        <v>1.1</v>
      </c>
      <c r="H142" s="27">
        <v>0.1</v>
      </c>
      <c r="I142" s="27">
        <v>7.4</v>
      </c>
      <c r="J142" s="27">
        <v>35.2</v>
      </c>
      <c r="K142" s="52" t="s">
        <v>35</v>
      </c>
      <c r="L142" s="27"/>
    </row>
    <row r="143" ht="15" spans="1:12">
      <c r="A143" s="22"/>
      <c r="B143" s="23"/>
      <c r="C143" s="24"/>
      <c r="D143" s="28" t="s">
        <v>36</v>
      </c>
      <c r="E143" s="26"/>
      <c r="F143" s="27"/>
      <c r="G143" s="27"/>
      <c r="H143" s="27"/>
      <c r="I143" s="27"/>
      <c r="J143" s="27"/>
      <c r="K143" s="52"/>
      <c r="L143" s="27"/>
    </row>
    <row r="144" ht="15" spans="1:12">
      <c r="A144" s="22"/>
      <c r="B144" s="23"/>
      <c r="C144" s="24"/>
      <c r="D144" s="25" t="s">
        <v>33</v>
      </c>
      <c r="E144" s="26" t="s">
        <v>37</v>
      </c>
      <c r="F144" s="27">
        <v>15</v>
      </c>
      <c r="G144" s="27">
        <v>1</v>
      </c>
      <c r="H144" s="27">
        <v>0.2</v>
      </c>
      <c r="I144" s="27">
        <v>5.9</v>
      </c>
      <c r="J144" s="27">
        <v>29.3</v>
      </c>
      <c r="K144" s="52" t="s">
        <v>35</v>
      </c>
      <c r="L144" s="27"/>
    </row>
    <row r="145" ht="15" spans="1:12">
      <c r="A145" s="22"/>
      <c r="B145" s="23"/>
      <c r="C145" s="24"/>
      <c r="D145" s="25" t="s">
        <v>42</v>
      </c>
      <c r="E145" s="26" t="s">
        <v>65</v>
      </c>
      <c r="F145" s="27">
        <v>70</v>
      </c>
      <c r="G145" s="27">
        <v>1.8</v>
      </c>
      <c r="H145" s="27">
        <v>7.1</v>
      </c>
      <c r="I145" s="27">
        <v>7.3</v>
      </c>
      <c r="J145" s="27">
        <v>100.1</v>
      </c>
      <c r="K145" s="52" t="s">
        <v>66</v>
      </c>
      <c r="L145" s="27"/>
    </row>
    <row r="146" ht="15" spans="1:12">
      <c r="A146" s="29"/>
      <c r="B146" s="30"/>
      <c r="C146" s="31"/>
      <c r="D146" s="32" t="s">
        <v>40</v>
      </c>
      <c r="E146" s="33"/>
      <c r="F146" s="34">
        <f>SUM(F139:F145)</f>
        <v>500</v>
      </c>
      <c r="G146" s="34">
        <f>SUM(G139:G145)</f>
        <v>31.5</v>
      </c>
      <c r="H146" s="34">
        <f>SUM(H139:H145)</f>
        <v>15.5</v>
      </c>
      <c r="I146" s="34">
        <f>SUM(I139:I145)</f>
        <v>73.6</v>
      </c>
      <c r="J146" s="34">
        <f>SUM(J139:J145)</f>
        <v>560</v>
      </c>
      <c r="K146" s="53"/>
      <c r="L146" s="34">
        <f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41</v>
      </c>
      <c r="D147" s="28" t="s">
        <v>42</v>
      </c>
      <c r="E147" s="26"/>
      <c r="F147" s="27"/>
      <c r="G147" s="27"/>
      <c r="H147" s="27"/>
      <c r="I147" s="27"/>
      <c r="J147" s="27"/>
      <c r="K147" s="52"/>
      <c r="L147" s="27"/>
    </row>
    <row r="148" ht="15" spans="1:12">
      <c r="A148" s="22"/>
      <c r="B148" s="23"/>
      <c r="C148" s="24"/>
      <c r="D148" s="28" t="s">
        <v>43</v>
      </c>
      <c r="E148" s="26"/>
      <c r="F148" s="27"/>
      <c r="G148" s="27"/>
      <c r="H148" s="27"/>
      <c r="I148" s="27"/>
      <c r="J148" s="27"/>
      <c r="K148" s="52"/>
      <c r="L148" s="27"/>
    </row>
    <row r="149" ht="15" spans="1:12">
      <c r="A149" s="22"/>
      <c r="B149" s="23"/>
      <c r="C149" s="24"/>
      <c r="D149" s="28" t="s">
        <v>44</v>
      </c>
      <c r="E149" s="26"/>
      <c r="F149" s="27"/>
      <c r="G149" s="27"/>
      <c r="H149" s="27"/>
      <c r="I149" s="27"/>
      <c r="J149" s="27"/>
      <c r="K149" s="52"/>
      <c r="L149" s="27"/>
    </row>
    <row r="150" ht="15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2"/>
      <c r="L150" s="27"/>
    </row>
    <row r="151" ht="15" spans="1:12">
      <c r="A151" s="22"/>
      <c r="B151" s="23"/>
      <c r="C151" s="24"/>
      <c r="D151" s="28" t="s">
        <v>46</v>
      </c>
      <c r="E151" s="26"/>
      <c r="F151" s="27"/>
      <c r="G151" s="27"/>
      <c r="H151" s="27"/>
      <c r="I151" s="27"/>
      <c r="J151" s="27"/>
      <c r="K151" s="52"/>
      <c r="L151" s="27"/>
    </row>
    <row r="152" ht="15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2"/>
      <c r="L152" s="27"/>
    </row>
    <row r="153" ht="15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2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2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5" spans="1:12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 t="shared" ref="G156:J156" si="70">SUM(G147:G155)</f>
        <v>0</v>
      </c>
      <c r="H156" s="34">
        <f t="shared" si="70"/>
        <v>0</v>
      </c>
      <c r="I156" s="34">
        <f t="shared" si="70"/>
        <v>0</v>
      </c>
      <c r="J156" s="34">
        <f t="shared" si="70"/>
        <v>0</v>
      </c>
      <c r="K156" s="53"/>
      <c r="L156" s="34">
        <f t="shared" ref="L156" si="71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500</v>
      </c>
      <c r="G157" s="43">
        <f t="shared" ref="G157" si="72">G146+G156</f>
        <v>31.5</v>
      </c>
      <c r="H157" s="43">
        <f t="shared" ref="H157" si="73">H146+H156</f>
        <v>15.5</v>
      </c>
      <c r="I157" s="43">
        <f t="shared" ref="I157" si="74">I146+I156</f>
        <v>73.6</v>
      </c>
      <c r="J157" s="43">
        <f t="shared" ref="J157:L157" si="75">J146+J156</f>
        <v>560</v>
      </c>
      <c r="K157" s="43"/>
      <c r="L157" s="43">
        <f t="shared" si="75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47" t="s">
        <v>83</v>
      </c>
      <c r="F158" s="21">
        <v>240</v>
      </c>
      <c r="G158" s="21">
        <v>20.1</v>
      </c>
      <c r="H158" s="21">
        <v>11.4</v>
      </c>
      <c r="I158" s="21">
        <v>25.6</v>
      </c>
      <c r="J158" s="21">
        <v>285.1</v>
      </c>
      <c r="K158" s="55" t="s">
        <v>84</v>
      </c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2"/>
      <c r="L159" s="27"/>
    </row>
    <row r="160" ht="15" spans="1:12">
      <c r="A160" s="22"/>
      <c r="B160" s="23"/>
      <c r="C160" s="24"/>
      <c r="D160" s="28" t="s">
        <v>30</v>
      </c>
      <c r="E160" s="26" t="s">
        <v>75</v>
      </c>
      <c r="F160" s="27">
        <v>200</v>
      </c>
      <c r="G160" s="27">
        <v>4.7</v>
      </c>
      <c r="H160" s="27">
        <v>3.5</v>
      </c>
      <c r="I160" s="27">
        <v>12.5</v>
      </c>
      <c r="J160" s="27">
        <v>100.4</v>
      </c>
      <c r="K160" s="52" t="s">
        <v>76</v>
      </c>
      <c r="L160" s="27"/>
    </row>
    <row r="161" ht="15" spans="1:12">
      <c r="A161" s="22"/>
      <c r="B161" s="23"/>
      <c r="C161" s="24"/>
      <c r="D161" s="28" t="s">
        <v>33</v>
      </c>
      <c r="E161" s="26" t="s">
        <v>34</v>
      </c>
      <c r="F161" s="27">
        <v>35</v>
      </c>
      <c r="G161" s="27">
        <v>2.7</v>
      </c>
      <c r="H161" s="27">
        <v>0.3</v>
      </c>
      <c r="I161" s="27">
        <v>17.2</v>
      </c>
      <c r="J161" s="27">
        <v>82</v>
      </c>
      <c r="K161" s="52" t="s">
        <v>35</v>
      </c>
      <c r="L161" s="27"/>
    </row>
    <row r="162" ht="15" spans="1:12">
      <c r="A162" s="22"/>
      <c r="B162" s="23"/>
      <c r="C162" s="24"/>
      <c r="D162" s="28" t="s">
        <v>36</v>
      </c>
      <c r="E162" s="26"/>
      <c r="F162" s="27"/>
      <c r="G162" s="27"/>
      <c r="H162" s="27"/>
      <c r="I162" s="27"/>
      <c r="J162" s="27"/>
      <c r="K162" s="52"/>
      <c r="L162" s="27"/>
    </row>
    <row r="163" ht="15" spans="1:12">
      <c r="A163" s="22"/>
      <c r="B163" s="23"/>
      <c r="C163" s="24"/>
      <c r="D163" s="25" t="s">
        <v>33</v>
      </c>
      <c r="E163" s="26" t="s">
        <v>37</v>
      </c>
      <c r="F163" s="27">
        <v>25</v>
      </c>
      <c r="G163" s="27">
        <v>1.7</v>
      </c>
      <c r="H163" s="27">
        <v>0.3</v>
      </c>
      <c r="I163" s="27">
        <v>9.9</v>
      </c>
      <c r="J163" s="27">
        <v>48.9</v>
      </c>
      <c r="K163" s="52" t="s">
        <v>35</v>
      </c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29"/>
      <c r="B165" s="30"/>
      <c r="C165" s="31"/>
      <c r="D165" s="32" t="s">
        <v>40</v>
      </c>
      <c r="E165" s="33"/>
      <c r="F165" s="34">
        <f>SUM(F158:F164)</f>
        <v>500</v>
      </c>
      <c r="G165" s="34">
        <f t="shared" ref="G165:J165" si="76">SUM(G158:G164)</f>
        <v>29.2</v>
      </c>
      <c r="H165" s="34">
        <f t="shared" si="76"/>
        <v>15.5</v>
      </c>
      <c r="I165" s="34">
        <f t="shared" si="76"/>
        <v>65.2</v>
      </c>
      <c r="J165" s="34">
        <f t="shared" si="76"/>
        <v>516.4</v>
      </c>
      <c r="K165" s="53"/>
      <c r="L165" s="34">
        <f t="shared" ref="L165" si="77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41</v>
      </c>
      <c r="D166" s="28" t="s">
        <v>42</v>
      </c>
      <c r="E166" s="26"/>
      <c r="F166" s="27"/>
      <c r="G166" s="27"/>
      <c r="H166" s="27"/>
      <c r="I166" s="27"/>
      <c r="J166" s="27"/>
      <c r="K166" s="52"/>
      <c r="L166" s="27"/>
    </row>
    <row r="167" ht="15" spans="1:12">
      <c r="A167" s="22"/>
      <c r="B167" s="23"/>
      <c r="C167" s="24"/>
      <c r="D167" s="28" t="s">
        <v>43</v>
      </c>
      <c r="E167" s="26"/>
      <c r="F167" s="27"/>
      <c r="G167" s="27"/>
      <c r="H167" s="27"/>
      <c r="I167" s="27"/>
      <c r="J167" s="27"/>
      <c r="K167" s="52"/>
      <c r="L167" s="27"/>
    </row>
    <row r="168" ht="15" spans="1:12">
      <c r="A168" s="22"/>
      <c r="B168" s="23"/>
      <c r="C168" s="24"/>
      <c r="D168" s="28" t="s">
        <v>44</v>
      </c>
      <c r="E168" s="26"/>
      <c r="F168" s="27"/>
      <c r="G168" s="27"/>
      <c r="H168" s="27"/>
      <c r="I168" s="27"/>
      <c r="J168" s="27"/>
      <c r="K168" s="52"/>
      <c r="L168" s="27"/>
    </row>
    <row r="169" ht="15" spans="1:12">
      <c r="A169" s="22"/>
      <c r="B169" s="23"/>
      <c r="C169" s="24"/>
      <c r="D169" s="28" t="s">
        <v>45</v>
      </c>
      <c r="E169" s="26"/>
      <c r="F169" s="27"/>
      <c r="G169" s="27"/>
      <c r="H169" s="27"/>
      <c r="I169" s="27"/>
      <c r="J169" s="27"/>
      <c r="K169" s="52"/>
      <c r="L169" s="27"/>
    </row>
    <row r="170" ht="15" spans="1:12">
      <c r="A170" s="22"/>
      <c r="B170" s="23"/>
      <c r="C170" s="24"/>
      <c r="D170" s="28" t="s">
        <v>46</v>
      </c>
      <c r="E170" s="26"/>
      <c r="F170" s="27"/>
      <c r="G170" s="27"/>
      <c r="H170" s="27"/>
      <c r="I170" s="27"/>
      <c r="J170" s="27"/>
      <c r="K170" s="52"/>
      <c r="L170" s="27"/>
    </row>
    <row r="171" ht="15" spans="1:12">
      <c r="A171" s="22"/>
      <c r="B171" s="23"/>
      <c r="C171" s="24"/>
      <c r="D171" s="28" t="s">
        <v>47</v>
      </c>
      <c r="E171" s="26"/>
      <c r="F171" s="27"/>
      <c r="G171" s="27"/>
      <c r="H171" s="27"/>
      <c r="I171" s="27"/>
      <c r="J171" s="27"/>
      <c r="K171" s="52"/>
      <c r="L171" s="27"/>
    </row>
    <row r="172" ht="15" spans="1:12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52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5" spans="1:12">
      <c r="A175" s="29"/>
      <c r="B175" s="30"/>
      <c r="C175" s="31"/>
      <c r="D175" s="32" t="s">
        <v>40</v>
      </c>
      <c r="E175" s="33"/>
      <c r="F175" s="34">
        <f>SUM(F166:F174)</f>
        <v>0</v>
      </c>
      <c r="G175" s="34">
        <f t="shared" ref="G175:J175" si="78">SUM(G166:G174)</f>
        <v>0</v>
      </c>
      <c r="H175" s="34">
        <f t="shared" si="78"/>
        <v>0</v>
      </c>
      <c r="I175" s="34">
        <f t="shared" si="78"/>
        <v>0</v>
      </c>
      <c r="J175" s="34">
        <f t="shared" si="78"/>
        <v>0</v>
      </c>
      <c r="K175" s="53"/>
      <c r="L175" s="34">
        <f t="shared" ref="L175" si="79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500</v>
      </c>
      <c r="G176" s="43">
        <f t="shared" ref="G176" si="80">G165+G175</f>
        <v>29.2</v>
      </c>
      <c r="H176" s="43">
        <f t="shared" ref="H176" si="81">H165+H175</f>
        <v>15.5</v>
      </c>
      <c r="I176" s="43">
        <f t="shared" ref="I176" si="82">I165+I175</f>
        <v>65.2</v>
      </c>
      <c r="J176" s="43">
        <f t="shared" ref="J176:L176" si="83">J165+J175</f>
        <v>516.4</v>
      </c>
      <c r="K176" s="43"/>
      <c r="L176" s="43">
        <f t="shared" si="83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85</v>
      </c>
      <c r="F177" s="21">
        <v>200</v>
      </c>
      <c r="G177" s="21">
        <v>24.8</v>
      </c>
      <c r="H177" s="21">
        <v>6.2</v>
      </c>
      <c r="I177" s="21">
        <v>17.6</v>
      </c>
      <c r="J177" s="21">
        <v>225.6</v>
      </c>
      <c r="K177" s="51" t="s">
        <v>86</v>
      </c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15" spans="1:12">
      <c r="A179" s="22"/>
      <c r="B179" s="23"/>
      <c r="C179" s="24"/>
      <c r="D179" s="28" t="s">
        <v>30</v>
      </c>
      <c r="E179" s="26" t="s">
        <v>87</v>
      </c>
      <c r="F179" s="27">
        <v>200</v>
      </c>
      <c r="G179" s="27">
        <v>3.9</v>
      </c>
      <c r="H179" s="27">
        <v>2.9</v>
      </c>
      <c r="I179" s="27">
        <v>11.2</v>
      </c>
      <c r="J179" s="27">
        <v>86</v>
      </c>
      <c r="K179" s="52" t="s">
        <v>88</v>
      </c>
      <c r="L179" s="27"/>
    </row>
    <row r="180" ht="15" spans="1:12">
      <c r="A180" s="22"/>
      <c r="B180" s="23"/>
      <c r="C180" s="24"/>
      <c r="D180" s="28" t="s">
        <v>33</v>
      </c>
      <c r="E180" s="26" t="s">
        <v>34</v>
      </c>
      <c r="F180" s="27">
        <v>25</v>
      </c>
      <c r="G180" s="27">
        <v>1.9</v>
      </c>
      <c r="H180" s="27">
        <v>0.2</v>
      </c>
      <c r="I180" s="27">
        <v>12.3</v>
      </c>
      <c r="J180" s="27">
        <v>58.6</v>
      </c>
      <c r="K180" s="52" t="s">
        <v>35</v>
      </c>
      <c r="L180" s="27"/>
    </row>
    <row r="181" ht="15" spans="1:12">
      <c r="A181" s="22"/>
      <c r="B181" s="23"/>
      <c r="C181" s="24"/>
      <c r="D181" s="28" t="s">
        <v>36</v>
      </c>
      <c r="E181" s="26" t="s">
        <v>60</v>
      </c>
      <c r="F181" s="27">
        <v>100</v>
      </c>
      <c r="G181" s="27">
        <v>0.4</v>
      </c>
      <c r="H181" s="27">
        <v>0.4</v>
      </c>
      <c r="I181" s="27">
        <v>9.8</v>
      </c>
      <c r="J181" s="27">
        <v>44.4</v>
      </c>
      <c r="K181" s="52" t="s">
        <v>35</v>
      </c>
      <c r="L181" s="27"/>
    </row>
    <row r="182" ht="15" spans="1:12">
      <c r="A182" s="22"/>
      <c r="B182" s="23"/>
      <c r="C182" s="24"/>
      <c r="D182" s="25" t="s">
        <v>33</v>
      </c>
      <c r="E182" s="26" t="s">
        <v>37</v>
      </c>
      <c r="F182" s="27">
        <v>35</v>
      </c>
      <c r="G182" s="27">
        <v>2.3</v>
      </c>
      <c r="H182" s="27">
        <v>0.4</v>
      </c>
      <c r="I182" s="27">
        <v>13.9</v>
      </c>
      <c r="J182" s="27">
        <v>68.5</v>
      </c>
      <c r="K182" s="52" t="s">
        <v>35</v>
      </c>
      <c r="L182" s="27"/>
    </row>
    <row r="183" ht="15.75" customHeight="1" spans="1:12">
      <c r="A183" s="29"/>
      <c r="B183" s="30"/>
      <c r="C183" s="31"/>
      <c r="D183" s="32" t="s">
        <v>40</v>
      </c>
      <c r="E183" s="33"/>
      <c r="F183" s="34">
        <f>SUM(F177:F182)</f>
        <v>560</v>
      </c>
      <c r="G183" s="34">
        <f>SUM(G177:G182)</f>
        <v>33.3</v>
      </c>
      <c r="H183" s="34">
        <f>SUM(H177:H182)</f>
        <v>10.1</v>
      </c>
      <c r="I183" s="34">
        <f>SUM(I177:I182)</f>
        <v>64.8</v>
      </c>
      <c r="J183" s="34">
        <f>SUM(J177:J182)</f>
        <v>483.1</v>
      </c>
      <c r="K183" s="53"/>
      <c r="L183" s="34">
        <f>SUM(L177:L182)</f>
        <v>0</v>
      </c>
    </row>
    <row r="184" ht="15" spans="1:12">
      <c r="A184" s="35">
        <f>A177</f>
        <v>2</v>
      </c>
      <c r="B184" s="36">
        <f>B177</f>
        <v>5</v>
      </c>
      <c r="C184" s="37" t="s">
        <v>41</v>
      </c>
      <c r="D184" s="28" t="s">
        <v>42</v>
      </c>
      <c r="E184" s="26"/>
      <c r="F184" s="27"/>
      <c r="G184" s="27"/>
      <c r="H184" s="27"/>
      <c r="I184" s="27"/>
      <c r="J184" s="27"/>
      <c r="K184" s="52"/>
      <c r="L184" s="27"/>
    </row>
    <row r="185" ht="15" spans="1:12">
      <c r="A185" s="22"/>
      <c r="B185" s="23"/>
      <c r="C185" s="24"/>
      <c r="D185" s="28" t="s">
        <v>43</v>
      </c>
      <c r="E185" s="26"/>
      <c r="F185" s="27"/>
      <c r="G185" s="27"/>
      <c r="H185" s="27"/>
      <c r="I185" s="27"/>
      <c r="J185" s="27"/>
      <c r="K185" s="52"/>
      <c r="L185" s="27"/>
    </row>
    <row r="186" ht="15" spans="1:12">
      <c r="A186" s="22"/>
      <c r="B186" s="23"/>
      <c r="C186" s="24"/>
      <c r="D186" s="28" t="s">
        <v>44</v>
      </c>
      <c r="E186" s="26"/>
      <c r="F186" s="27"/>
      <c r="G186" s="27"/>
      <c r="H186" s="27"/>
      <c r="I186" s="27"/>
      <c r="J186" s="27"/>
      <c r="K186" s="52"/>
      <c r="L186" s="27"/>
    </row>
    <row r="187" ht="15" spans="1:12">
      <c r="A187" s="22"/>
      <c r="B187" s="23"/>
      <c r="C187" s="24"/>
      <c r="D187" s="28" t="s">
        <v>45</v>
      </c>
      <c r="E187" s="26"/>
      <c r="F187" s="27"/>
      <c r="G187" s="27"/>
      <c r="H187" s="27"/>
      <c r="I187" s="27"/>
      <c r="J187" s="27"/>
      <c r="K187" s="52"/>
      <c r="L187" s="27"/>
    </row>
    <row r="188" ht="15" spans="1:12">
      <c r="A188" s="22"/>
      <c r="B188" s="23"/>
      <c r="C188" s="24"/>
      <c r="D188" s="28" t="s">
        <v>46</v>
      </c>
      <c r="E188" s="26"/>
      <c r="F188" s="27"/>
      <c r="G188" s="27"/>
      <c r="H188" s="27"/>
      <c r="I188" s="27"/>
      <c r="J188" s="27"/>
      <c r="K188" s="52"/>
      <c r="L188" s="27"/>
    </row>
    <row r="189" ht="15" spans="1:12">
      <c r="A189" s="22"/>
      <c r="B189" s="23"/>
      <c r="C189" s="24"/>
      <c r="D189" s="28" t="s">
        <v>47</v>
      </c>
      <c r="E189" s="26"/>
      <c r="F189" s="27"/>
      <c r="G189" s="27"/>
      <c r="H189" s="27"/>
      <c r="I189" s="27"/>
      <c r="J189" s="27"/>
      <c r="K189" s="52"/>
      <c r="L189" s="27"/>
    </row>
    <row r="190" ht="15" spans="1:12">
      <c r="A190" s="22"/>
      <c r="B190" s="23"/>
      <c r="C190" s="24"/>
      <c r="D190" s="28" t="s">
        <v>48</v>
      </c>
      <c r="E190" s="26"/>
      <c r="F190" s="27"/>
      <c r="G190" s="27"/>
      <c r="H190" s="27"/>
      <c r="I190" s="27"/>
      <c r="J190" s="27"/>
      <c r="K190" s="52"/>
      <c r="L190" s="27"/>
    </row>
    <row r="191" ht="15" spans="1:12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52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2"/>
      <c r="L192" s="27"/>
    </row>
    <row r="193" ht="15" spans="1:12">
      <c r="A193" s="29"/>
      <c r="B193" s="30"/>
      <c r="C193" s="31"/>
      <c r="D193" s="32" t="s">
        <v>40</v>
      </c>
      <c r="E193" s="33"/>
      <c r="F193" s="34">
        <f>SUM(F184:F192)</f>
        <v>0</v>
      </c>
      <c r="G193" s="34">
        <f t="shared" ref="G193:J193" si="84">SUM(G184:G192)</f>
        <v>0</v>
      </c>
      <c r="H193" s="34">
        <f t="shared" si="84"/>
        <v>0</v>
      </c>
      <c r="I193" s="34">
        <f t="shared" si="84"/>
        <v>0</v>
      </c>
      <c r="J193" s="34">
        <f t="shared" si="84"/>
        <v>0</v>
      </c>
      <c r="K193" s="53"/>
      <c r="L193" s="34">
        <f t="shared" ref="L193" si="85">SUM(L184:L192)</f>
        <v>0</v>
      </c>
    </row>
    <row r="194" ht="13.5" spans="1:12">
      <c r="A194" s="38">
        <f>A177</f>
        <v>2</v>
      </c>
      <c r="B194" s="39">
        <f>B177</f>
        <v>5</v>
      </c>
      <c r="C194" s="40" t="s">
        <v>49</v>
      </c>
      <c r="D194" s="41"/>
      <c r="E194" s="42"/>
      <c r="F194" s="43">
        <f>F183+F193</f>
        <v>560</v>
      </c>
      <c r="G194" s="43">
        <f t="shared" ref="G194" si="86">G183+G193</f>
        <v>33.3</v>
      </c>
      <c r="H194" s="43">
        <f t="shared" ref="H194" si="87">H183+H193</f>
        <v>10.1</v>
      </c>
      <c r="I194" s="43">
        <f t="shared" ref="I194" si="88">I183+I193</f>
        <v>64.8</v>
      </c>
      <c r="J194" s="43">
        <f t="shared" ref="J194:L194" si="89">J183+J193</f>
        <v>483.1</v>
      </c>
      <c r="K194" s="43"/>
      <c r="L194" s="43">
        <f t="shared" si="89"/>
        <v>0</v>
      </c>
    </row>
    <row r="195" ht="22.5" customHeight="1" spans="1:12">
      <c r="A195" s="56"/>
      <c r="B195" s="57"/>
      <c r="C195" s="58" t="s">
        <v>89</v>
      </c>
      <c r="D195" s="58"/>
      <c r="E195" s="58"/>
      <c r="F195" s="59">
        <f>(F24+F43+F62+F81+F100+F119+F138+F157+F176+F194)/(IF(F24=0,0,1)+IF(F43=0,0,1)+IF(F62=0,0,1)+IF(F81=0,0,1)+IF(F100=0,0,1)+IF(F119=0,0,1)+IF(F138=0,0,1)+IF(F157=0,0,1)+IF(F176=0,0,1)+IF(F194=0,0,1))</f>
        <v>537</v>
      </c>
      <c r="G195" s="59">
        <f>(G24+G43+G62+G81+G100+G119+G138+G157+G176+G194)/(IF(G24=0,0,1)+IF(G43=0,0,1)+IF(G62=0,0,1)+IF(G81=0,0,1)+IF(G100=0,0,1)+IF(G119=0,0,1)+IF(G138=0,0,1)+IF(G157=0,0,1)+IF(G176=0,0,1)+IF(G194=0,0,1))</f>
        <v>26.52</v>
      </c>
      <c r="H195" s="59">
        <f>(H24+H43+H62+H81+H100+H119+H138+H157+H176+H194)/(IF(H24=0,0,1)+IF(H43=0,0,1)+IF(H62=0,0,1)+IF(H81=0,0,1)+IF(H100=0,0,1)+IF(H119=0,0,1)+IF(H138=0,0,1)+IF(H157=0,0,1)+IF(H176=0,0,1)+IF(H194=0,0,1))</f>
        <v>16.48</v>
      </c>
      <c r="I195" s="59">
        <f>(I24+I43+I62+I81+I100+I119+I138+I157+I176+I194)/(IF(I24=0,0,1)+IF(I43=0,0,1)+IF(I62=0,0,1)+IF(I81=0,0,1)+IF(I100=0,0,1)+IF(I119=0,0,1)+IF(I138=0,0,1)+IF(I157=0,0,1)+IF(I176=0,0,1)+IF(I194=0,0,1))</f>
        <v>73.07</v>
      </c>
      <c r="J195" s="59">
        <f>(J24+J43+J62+J81+J100+J119+J138+J157+J176+J194)/(IF(J24=0,0,1)+IF(J43=0,0,1)+IF(J62=0,0,1)+IF(J81=0,0,1)+IF(J100=0,0,1)+IF(J119=0,0,1)+IF(J138=0,0,1)+IF(J157=0,0,1)+IF(J176=0,0,1)+IF(J194=0,0,1))</f>
        <v>546.78</v>
      </c>
      <c r="K195" s="59"/>
      <c r="L195" s="59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4:D194"/>
    <mergeCell ref="C195:E195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ИКТ</cp:lastModifiedBy>
  <dcterms:created xsi:type="dcterms:W3CDTF">2022-05-16T14:23:00Z</dcterms:created>
  <cp:lastPrinted>2023-12-15T13:16:00Z</cp:lastPrinted>
  <dcterms:modified xsi:type="dcterms:W3CDTF">2025-02-28T05:17:26Z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7983D59107E34B2D983AC38DDE7C8DDE_12</vt:lpwstr>
  </property>
  <property fmtid="{D5CDD505-2E9C-101B-9397-08002B2CF9AE}" pid="3" name="KSOProductBuildVer">
    <vt:lpwstr>1049-12.2.0.20323</vt:lpwstr>
  </property>
</Properties>
</file>